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hpeuoKPTjFoRboHO0/N+34SylzNj7yoQQI9gj567sJ8="/>
    </ext>
  </extLst>
</workbook>
</file>

<file path=xl/sharedStrings.xml><?xml version="1.0" encoding="utf-8"?>
<sst xmlns="http://schemas.openxmlformats.org/spreadsheetml/2006/main" count="35" uniqueCount="22">
  <si>
    <t>Trackway</t>
  </si>
  <si>
    <t>External width mean (mm)</t>
  </si>
  <si>
    <t>Internal width mean (mm)</t>
  </si>
  <si>
    <t xml:space="preserve">I/E Mean </t>
  </si>
  <si>
    <t xml:space="preserve">Pace mean (mm) </t>
  </si>
  <si>
    <t>Stride mean (mm)</t>
  </si>
  <si>
    <t>Large Morphotype</t>
  </si>
  <si>
    <t>1 (Fig. 3B)</t>
  </si>
  <si>
    <t>Small Morphotype</t>
  </si>
  <si>
    <t>2 (Fig. 3C)</t>
  </si>
  <si>
    <t>3 (Fig. 3D)</t>
  </si>
  <si>
    <t>Mean of all measurements (mm)</t>
  </si>
  <si>
    <t>Standard deviation/Mean (%)</t>
  </si>
  <si>
    <t>Trackway 1 (Fig. 3B)</t>
  </si>
  <si>
    <t>Trackway 2 (Fig. 3C)</t>
  </si>
  <si>
    <t>Trackway 3 (Fig. 3C)</t>
  </si>
  <si>
    <t>Track 1</t>
  </si>
  <si>
    <t>Track 2</t>
  </si>
  <si>
    <t>Length (mm)</t>
  </si>
  <si>
    <t>Width (mm)</t>
  </si>
  <si>
    <t>Length/Width</t>
  </si>
  <si>
    <t>Trackway 3 (Fig. 3D)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</si>
</sst>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</fills>
  <borders count="4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right" readingOrder="0"/>
    </xf>
    <xf borderId="0" fillId="0" fontId="1" numFmtId="2" xfId="0" applyFont="1" applyNumberFormat="1"/>
    <xf borderId="0" fillId="0" fontId="1" numFmtId="2" xfId="0" applyAlignment="1" applyFont="1" applyNumberFormat="1">
      <alignment vertical="center"/>
    </xf>
    <xf borderId="1" fillId="0" fontId="3" numFmtId="0" xfId="0" applyBorder="1" applyFont="1"/>
    <xf borderId="1" fillId="0" fontId="1" numFmtId="0" xfId="0" applyAlignment="1" applyBorder="1" applyFont="1">
      <alignment horizontal="right" readingOrder="0"/>
    </xf>
    <xf borderId="0" fillId="0" fontId="2" numFmtId="0" xfId="0" applyAlignment="1" applyFont="1">
      <alignment horizontal="left" readingOrder="0" shrinkToFit="0" wrapText="0"/>
    </xf>
    <xf borderId="0" fillId="0" fontId="1" numFmtId="9" xfId="0" applyAlignment="1" applyFont="1" applyNumberFormat="1">
      <alignment horizontal="right"/>
    </xf>
    <xf borderId="0" fillId="0" fontId="1" numFmtId="9" xfId="0" applyFont="1" applyNumberFormat="1"/>
    <xf borderId="0" fillId="2" fontId="1" numFmtId="0" xfId="0" applyFill="1" applyFont="1"/>
    <xf borderId="0" fillId="2" fontId="1" numFmtId="2" xfId="0" applyFont="1" applyNumberFormat="1"/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Font="1"/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/>
    </xf>
    <xf borderId="0" fillId="3" fontId="2" numFmtId="0" xfId="0" applyAlignment="1" applyFill="1" applyFont="1">
      <alignment horizontal="center"/>
    </xf>
    <xf borderId="2" fillId="0" fontId="3" numFmtId="0" xfId="0" applyBorder="1" applyFont="1"/>
    <xf borderId="0" fillId="4" fontId="2" numFmtId="0" xfId="0" applyAlignment="1" applyFill="1" applyFont="1">
      <alignment horizontal="center" vertical="bottom"/>
    </xf>
    <xf borderId="1" fillId="0" fontId="1" numFmtId="0" xfId="0" applyBorder="1" applyFont="1"/>
    <xf borderId="1" fillId="3" fontId="2" numFmtId="0" xfId="0" applyAlignment="1" applyBorder="1" applyFont="1">
      <alignment horizontal="center"/>
    </xf>
    <xf borderId="3" fillId="3" fontId="2" numFmtId="0" xfId="0" applyAlignment="1" applyBorder="1" applyFont="1">
      <alignment horizontal="center" readingOrder="0"/>
    </xf>
    <xf borderId="1" fillId="4" fontId="2" numFmtId="0" xfId="0" applyAlignment="1" applyBorder="1" applyFont="1">
      <alignment horizontal="center" vertical="bottom"/>
    </xf>
    <xf borderId="1" fillId="4" fontId="2" numFmtId="0" xfId="0" applyAlignment="1" applyBorder="1" applyFont="1">
      <alignment horizontal="center" readingOrder="0"/>
    </xf>
    <xf borderId="0" fillId="0" fontId="1" numFmtId="4" xfId="0" applyFont="1" applyNumberFormat="1"/>
    <xf borderId="2" fillId="0" fontId="1" numFmtId="4" xfId="0" applyBorder="1" applyFont="1" applyNumberFormat="1"/>
    <xf borderId="0" fillId="0" fontId="1" numFmtId="4" xfId="0" applyAlignment="1" applyFont="1" applyNumberFormat="1">
      <alignment horizontal="right" vertical="bottom"/>
    </xf>
    <xf borderId="0" fillId="0" fontId="1" numFmtId="4" xfId="0" applyAlignment="1" applyFont="1" applyNumberFormat="1">
      <alignment vertical="center"/>
    </xf>
    <xf borderId="2" fillId="0" fontId="1" numFmtId="4" xfId="0" applyAlignment="1" applyBorder="1" applyFont="1" applyNumberFormat="1">
      <alignment vertical="center"/>
    </xf>
    <xf borderId="0" fillId="0" fontId="1" numFmtId="4" xfId="0" applyAlignment="1" applyFont="1" applyNumberFormat="1">
      <alignment horizontal="right" vertical="center"/>
    </xf>
    <xf borderId="3" fillId="0" fontId="3" numFmtId="0" xfId="0" applyBorder="1" applyFont="1"/>
    <xf borderId="0" fillId="0" fontId="1" numFmtId="9" xfId="0" applyAlignment="1" applyFont="1" applyNumberFormat="1">
      <alignment horizontal="right"/>
    </xf>
    <xf borderId="2" fillId="0" fontId="1" numFmtId="9" xfId="0" applyBorder="1" applyFont="1" applyNumberForma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5"/>
    <col customWidth="1" min="2" max="2" width="9.88"/>
    <col customWidth="1" min="3" max="3" width="22.63"/>
    <col customWidth="1" min="4" max="4" width="21.13"/>
    <col customWidth="1" min="5" max="5" width="11.5"/>
    <col customWidth="1" min="6" max="6" width="15.0"/>
    <col customWidth="1" min="7" max="7" width="14.13"/>
    <col customWidth="1" min="8" max="8" width="12.63"/>
    <col customWidth="1" min="9" max="9" width="15.88"/>
    <col customWidth="1" min="10" max="10" width="9.5"/>
    <col customWidth="1" min="12" max="12" width="13.0"/>
  </cols>
  <sheetData>
    <row r="1" ht="15.75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/>
    </row>
    <row r="2" ht="15.75" customHeight="1">
      <c r="A2" s="5" t="s">
        <v>6</v>
      </c>
      <c r="B2" s="6" t="s">
        <v>7</v>
      </c>
      <c r="C2" s="7">
        <f>MEDIAN(C10:C16)</f>
        <v>44.67</v>
      </c>
      <c r="D2" s="7">
        <f>MEDIAN(D10:D14)</f>
        <v>20.58</v>
      </c>
      <c r="E2" s="7">
        <f t="shared" ref="E2:E3" si="1">D2/C2</f>
        <v>0.4607118872</v>
      </c>
      <c r="F2" s="7">
        <f>MEDIAN(F10:F15)</f>
        <v>26.34</v>
      </c>
      <c r="G2" s="7">
        <f>MEDIAN(G10:G16)</f>
        <v>51.76</v>
      </c>
      <c r="H2" s="4"/>
    </row>
    <row r="3" ht="15.75" customHeight="1">
      <c r="A3" s="5" t="s">
        <v>8</v>
      </c>
      <c r="B3" s="6" t="s">
        <v>9</v>
      </c>
      <c r="C3" s="8">
        <f>MEDIAN(C28:C34,C18:C21)</f>
        <v>24.37</v>
      </c>
      <c r="D3" s="8">
        <f>MEDIAN(D18:D25,D28:D31)</f>
        <v>18.215</v>
      </c>
      <c r="E3" s="8">
        <f t="shared" si="1"/>
        <v>0.7474353714</v>
      </c>
      <c r="F3" s="8">
        <f>MEDIAN(F18:F26,F28:F33)</f>
        <v>16.13</v>
      </c>
      <c r="G3" s="8">
        <f>MEDIAN(G18:G25,G28:G34)</f>
        <v>31.81</v>
      </c>
      <c r="H3" s="4"/>
    </row>
    <row r="4" ht="15.75" customHeight="1">
      <c r="A4" s="9"/>
      <c r="B4" s="10" t="s">
        <v>10</v>
      </c>
      <c r="C4" s="9"/>
      <c r="D4" s="9"/>
      <c r="E4" s="9"/>
      <c r="F4" s="9"/>
      <c r="G4" s="9"/>
      <c r="H4" s="4"/>
    </row>
    <row r="5" ht="15.75" customHeight="1">
      <c r="A5" s="11" t="s">
        <v>11</v>
      </c>
      <c r="C5" s="7">
        <f>MEDIAN(C10:C16,C18:C21,C28:C34)</f>
        <v>30.555</v>
      </c>
      <c r="D5" s="7">
        <f>MEDIAN(D28:D31,D18:D25,D10:D14)</f>
        <v>19.29</v>
      </c>
      <c r="E5" s="7"/>
      <c r="F5" s="7">
        <f>MEDIAN(F10:F15,F18:F26,F28:F33)</f>
        <v>16.56</v>
      </c>
      <c r="G5" s="7">
        <f>MEDIAN(G10:G16,G18:G25,G28:G34)</f>
        <v>34.78</v>
      </c>
      <c r="H5" s="4"/>
    </row>
    <row r="6" ht="15.75" customHeight="1">
      <c r="A6" s="11" t="s">
        <v>12</v>
      </c>
      <c r="C6" s="12">
        <f>(STDEV(C10:C16,C18:C21,C28:C34))/C5</f>
        <v>0.3006508494</v>
      </c>
      <c r="D6" s="13">
        <f>(STDEV(D10:D14,D18:D25,D28:D31))/D5</f>
        <v>0.1768305366</v>
      </c>
      <c r="E6" s="13"/>
      <c r="F6" s="13">
        <f>(STDEV(F10:F15,F18:F26,F28:F33))/F5</f>
        <v>0.4365574775</v>
      </c>
      <c r="G6" s="13">
        <f>(STDEV(G10:G16,G18:G25,G28:G34))/G5</f>
        <v>0.3104571665</v>
      </c>
      <c r="H6" s="4"/>
    </row>
    <row r="7" ht="15.75" customHeight="1">
      <c r="A7" s="4"/>
      <c r="B7" s="4"/>
      <c r="C7" s="7"/>
      <c r="D7" s="7"/>
      <c r="E7" s="7"/>
      <c r="F7" s="7"/>
      <c r="G7" s="7"/>
      <c r="H7" s="4"/>
    </row>
    <row r="8" ht="15.75" customHeight="1">
      <c r="A8" s="4"/>
      <c r="B8" s="4"/>
      <c r="C8" s="7"/>
      <c r="D8" s="7"/>
      <c r="E8" s="7"/>
      <c r="F8" s="7"/>
      <c r="G8" s="7"/>
      <c r="H8" s="4"/>
    </row>
    <row r="9" ht="15.75" customHeight="1">
      <c r="A9" s="14"/>
      <c r="B9" s="14"/>
      <c r="C9" s="14"/>
      <c r="D9" s="15"/>
      <c r="E9" s="15"/>
      <c r="F9" s="15"/>
      <c r="G9" s="15"/>
      <c r="H9" s="4"/>
    </row>
    <row r="10" ht="15.75" customHeight="1">
      <c r="A10" s="16" t="s">
        <v>13</v>
      </c>
      <c r="B10" s="17"/>
      <c r="C10" s="7">
        <v>45.38</v>
      </c>
      <c r="D10" s="17">
        <v>23.06</v>
      </c>
      <c r="E10" s="17"/>
      <c r="F10" s="17">
        <v>15.72</v>
      </c>
      <c r="G10" s="17">
        <v>51.76</v>
      </c>
      <c r="H10" s="4"/>
      <c r="I10" s="7"/>
    </row>
    <row r="11" ht="15.75" customHeight="1">
      <c r="B11" s="4"/>
      <c r="C11" s="17">
        <v>44.89</v>
      </c>
      <c r="D11" s="17">
        <v>20.46</v>
      </c>
      <c r="E11" s="4"/>
      <c r="F11" s="17">
        <v>34.24</v>
      </c>
      <c r="G11" s="17">
        <v>49.96</v>
      </c>
      <c r="H11" s="4"/>
      <c r="I11" s="17"/>
    </row>
    <row r="12" ht="15.75" customHeight="1">
      <c r="B12" s="4"/>
      <c r="C12" s="7">
        <v>43.46</v>
      </c>
      <c r="D12" s="17">
        <v>20.37</v>
      </c>
      <c r="E12" s="4"/>
      <c r="F12" s="17">
        <v>16.78</v>
      </c>
      <c r="G12" s="17">
        <v>50.99</v>
      </c>
      <c r="H12" s="4"/>
      <c r="I12" s="7"/>
    </row>
    <row r="13" ht="15.75" customHeight="1">
      <c r="B13" s="4"/>
      <c r="C13" s="17">
        <v>42.35</v>
      </c>
      <c r="D13" s="17">
        <v>20.92</v>
      </c>
      <c r="E13" s="4"/>
      <c r="F13" s="17">
        <v>33.59</v>
      </c>
      <c r="G13" s="17">
        <v>50.37</v>
      </c>
      <c r="H13" s="4"/>
      <c r="I13" s="17"/>
    </row>
    <row r="14" ht="15.75" customHeight="1">
      <c r="B14" s="4"/>
      <c r="C14" s="17">
        <v>44.67</v>
      </c>
      <c r="D14" s="17">
        <v>20.58</v>
      </c>
      <c r="E14" s="4"/>
      <c r="F14" s="17">
        <v>19.96</v>
      </c>
      <c r="G14" s="17">
        <v>53.59</v>
      </c>
      <c r="H14" s="4"/>
      <c r="I14" s="17"/>
    </row>
    <row r="15" ht="15.75" customHeight="1">
      <c r="B15" s="4"/>
      <c r="C15" s="17">
        <v>42.04</v>
      </c>
      <c r="D15" s="4"/>
      <c r="E15" s="4"/>
      <c r="F15" s="17">
        <v>32.72</v>
      </c>
      <c r="G15" s="17">
        <v>52.69</v>
      </c>
      <c r="H15" s="4"/>
      <c r="I15" s="17"/>
    </row>
    <row r="16" ht="15.75" customHeight="1">
      <c r="B16" s="4"/>
      <c r="C16" s="17">
        <v>44.82</v>
      </c>
      <c r="D16" s="4"/>
      <c r="E16" s="4"/>
      <c r="F16" s="4"/>
      <c r="G16" s="17">
        <v>52.26</v>
      </c>
      <c r="H16" s="4"/>
      <c r="I16" s="17"/>
    </row>
    <row r="17" ht="15.75" customHeight="1">
      <c r="A17" s="14"/>
      <c r="B17" s="14"/>
      <c r="C17" s="14"/>
      <c r="D17" s="14"/>
      <c r="E17" s="14"/>
      <c r="F17" s="14"/>
      <c r="G17" s="14"/>
      <c r="H17" s="4"/>
    </row>
    <row r="18" ht="15.75" customHeight="1">
      <c r="A18" s="18" t="s">
        <v>14</v>
      </c>
      <c r="B18" s="4"/>
      <c r="C18" s="17">
        <v>29.79</v>
      </c>
      <c r="D18" s="17">
        <v>19.61</v>
      </c>
      <c r="E18" s="4"/>
      <c r="F18" s="19">
        <v>12.1</v>
      </c>
      <c r="G18" s="17">
        <v>31.81</v>
      </c>
      <c r="H18" s="4"/>
      <c r="I18" s="17"/>
    </row>
    <row r="19" ht="15.75" customHeight="1">
      <c r="B19" s="4"/>
      <c r="C19" s="17">
        <v>30.38</v>
      </c>
      <c r="D19" s="17">
        <v>18.28</v>
      </c>
      <c r="E19" s="4"/>
      <c r="F19" s="17">
        <v>19.71</v>
      </c>
      <c r="G19" s="17">
        <v>35.58</v>
      </c>
      <c r="H19" s="4"/>
      <c r="I19" s="17"/>
    </row>
    <row r="20" ht="15.75" customHeight="1">
      <c r="B20" s="4"/>
      <c r="C20" s="17">
        <v>30.73</v>
      </c>
      <c r="D20" s="17">
        <v>17.87</v>
      </c>
      <c r="E20" s="4"/>
      <c r="F20" s="17">
        <v>16.13</v>
      </c>
      <c r="G20" s="17">
        <v>35.68</v>
      </c>
      <c r="H20" s="4"/>
      <c r="I20" s="17"/>
    </row>
    <row r="21" ht="15.75" customHeight="1">
      <c r="B21" s="4"/>
      <c r="C21" s="17">
        <v>31.54</v>
      </c>
      <c r="D21" s="17">
        <v>18.29</v>
      </c>
      <c r="E21" s="4"/>
      <c r="F21" s="17">
        <v>19.88</v>
      </c>
      <c r="G21" s="17">
        <v>32.99</v>
      </c>
      <c r="H21" s="4"/>
      <c r="I21" s="19"/>
    </row>
    <row r="22" ht="15.75" customHeight="1">
      <c r="B22" s="4"/>
      <c r="C22" s="4"/>
      <c r="D22" s="17">
        <v>18.15</v>
      </c>
      <c r="E22" s="4"/>
      <c r="F22" s="7">
        <v>13.1</v>
      </c>
      <c r="G22" s="17">
        <v>32.49</v>
      </c>
      <c r="H22" s="4"/>
    </row>
    <row r="23" ht="15.75" customHeight="1">
      <c r="B23" s="4"/>
      <c r="C23" s="4"/>
      <c r="D23" s="17">
        <v>19.29</v>
      </c>
      <c r="E23" s="4"/>
      <c r="F23" s="17">
        <v>19.38</v>
      </c>
      <c r="G23" s="17">
        <v>34.44</v>
      </c>
      <c r="H23" s="4"/>
    </row>
    <row r="24" ht="15.75" customHeight="1">
      <c r="B24" s="4"/>
      <c r="C24" s="4"/>
      <c r="D24" s="7">
        <v>20.0</v>
      </c>
      <c r="E24" s="4"/>
      <c r="F24" s="17">
        <v>15.07</v>
      </c>
      <c r="G24" s="17">
        <v>35.63</v>
      </c>
      <c r="H24" s="4"/>
    </row>
    <row r="25" ht="15.75" customHeight="1">
      <c r="B25" s="4"/>
      <c r="C25" s="4"/>
      <c r="D25" s="17">
        <v>19.45</v>
      </c>
      <c r="E25" s="4"/>
      <c r="F25" s="17">
        <v>20.51</v>
      </c>
      <c r="G25" s="17">
        <v>35.12</v>
      </c>
      <c r="H25" s="4"/>
    </row>
    <row r="26" ht="15.75" customHeight="1">
      <c r="B26" s="4"/>
      <c r="C26" s="4"/>
      <c r="D26" s="4"/>
      <c r="E26" s="4"/>
      <c r="F26" s="17">
        <v>14.55</v>
      </c>
      <c r="G26" s="4"/>
      <c r="H26" s="4"/>
    </row>
    <row r="27" ht="15.75" customHeight="1">
      <c r="A27" s="14"/>
      <c r="B27" s="14"/>
      <c r="C27" s="14"/>
      <c r="D27" s="14"/>
      <c r="E27" s="14"/>
      <c r="F27" s="14"/>
      <c r="G27" s="14"/>
      <c r="H27" s="4"/>
    </row>
    <row r="28" ht="15.75" customHeight="1">
      <c r="A28" s="18" t="s">
        <v>15</v>
      </c>
      <c r="B28" s="4"/>
      <c r="C28" s="19">
        <v>24.07</v>
      </c>
      <c r="D28" s="17">
        <v>12.61</v>
      </c>
      <c r="E28" s="4"/>
      <c r="F28" s="17">
        <v>16.21</v>
      </c>
      <c r="G28" s="17">
        <v>23.65</v>
      </c>
      <c r="H28" s="4"/>
      <c r="I28" s="19"/>
    </row>
    <row r="29" ht="15.75" customHeight="1">
      <c r="B29" s="4"/>
      <c r="C29" s="17">
        <v>24.16</v>
      </c>
      <c r="D29" s="17">
        <v>12.81</v>
      </c>
      <c r="E29" s="4"/>
      <c r="F29" s="17">
        <v>10.85</v>
      </c>
      <c r="G29" s="17">
        <v>25.88</v>
      </c>
      <c r="H29" s="4"/>
      <c r="I29" s="17"/>
    </row>
    <row r="30" ht="15.75" customHeight="1">
      <c r="B30" s="4"/>
      <c r="C30" s="7">
        <v>24.1</v>
      </c>
      <c r="D30" s="17">
        <v>12.45</v>
      </c>
      <c r="E30" s="4"/>
      <c r="F30" s="17">
        <v>16.56</v>
      </c>
      <c r="G30" s="17">
        <v>26.24</v>
      </c>
      <c r="H30" s="4"/>
      <c r="I30" s="7"/>
    </row>
    <row r="31" ht="15.75" customHeight="1">
      <c r="B31" s="4"/>
      <c r="C31" s="17">
        <v>23.75</v>
      </c>
      <c r="D31" s="17">
        <v>11.97</v>
      </c>
      <c r="E31" s="4"/>
      <c r="F31" s="17">
        <v>9.81</v>
      </c>
      <c r="G31" s="17">
        <v>27.05</v>
      </c>
      <c r="H31" s="4"/>
      <c r="I31" s="17"/>
    </row>
    <row r="32" ht="15.75" customHeight="1">
      <c r="B32" s="4"/>
      <c r="C32" s="17">
        <v>24.37</v>
      </c>
      <c r="D32" s="4"/>
      <c r="E32" s="4"/>
      <c r="F32" s="17">
        <v>16.92</v>
      </c>
      <c r="G32" s="17">
        <v>27.41</v>
      </c>
      <c r="H32" s="4"/>
      <c r="I32" s="17"/>
    </row>
    <row r="33" ht="15.75" customHeight="1">
      <c r="B33" s="4"/>
      <c r="C33" s="17">
        <v>25.75</v>
      </c>
      <c r="D33" s="4"/>
      <c r="E33" s="4"/>
      <c r="F33" s="17">
        <v>8.51</v>
      </c>
      <c r="G33" s="17">
        <v>26.38</v>
      </c>
      <c r="H33" s="4"/>
      <c r="I33" s="17"/>
    </row>
    <row r="34" ht="15.75" customHeight="1">
      <c r="B34" s="4"/>
      <c r="C34" s="17">
        <v>22.39</v>
      </c>
      <c r="D34" s="4"/>
      <c r="E34" s="4"/>
      <c r="F34" s="4"/>
      <c r="G34" s="17">
        <v>25.43</v>
      </c>
      <c r="H34" s="4"/>
      <c r="I34" s="17"/>
    </row>
    <row r="35" ht="15.75" customHeight="1">
      <c r="A35" s="14"/>
      <c r="B35" s="14"/>
      <c r="C35" s="14"/>
      <c r="D35" s="14"/>
      <c r="E35" s="14"/>
      <c r="F35" s="14"/>
      <c r="G35" s="14"/>
      <c r="H35" s="4"/>
    </row>
    <row r="36" ht="15.75" customHeight="1">
      <c r="A36" s="4"/>
      <c r="B36" s="4"/>
      <c r="C36" s="4"/>
      <c r="D36" s="4"/>
      <c r="E36" s="4"/>
      <c r="F36" s="4"/>
      <c r="G36" s="4"/>
      <c r="H36" s="4"/>
    </row>
    <row r="37" ht="15.75" customHeight="1">
      <c r="A37" s="4"/>
      <c r="B37" s="4"/>
      <c r="C37" s="4"/>
      <c r="D37" s="4"/>
      <c r="E37" s="4"/>
      <c r="F37" s="4"/>
      <c r="G37" s="4"/>
      <c r="H37" s="4"/>
    </row>
    <row r="38" ht="15.75" customHeight="1">
      <c r="A38" s="4"/>
      <c r="B38" s="4"/>
      <c r="C38" s="20" t="s">
        <v>16</v>
      </c>
      <c r="E38" s="21"/>
      <c r="F38" s="22" t="s">
        <v>17</v>
      </c>
    </row>
    <row r="39" ht="15.75" customHeight="1">
      <c r="A39" s="23"/>
      <c r="B39" s="2" t="s">
        <v>0</v>
      </c>
      <c r="C39" s="24" t="s">
        <v>18</v>
      </c>
      <c r="D39" s="24" t="s">
        <v>19</v>
      </c>
      <c r="E39" s="25" t="s">
        <v>20</v>
      </c>
      <c r="F39" s="26" t="s">
        <v>18</v>
      </c>
      <c r="G39" s="26" t="s">
        <v>19</v>
      </c>
      <c r="H39" s="27" t="s">
        <v>20</v>
      </c>
    </row>
    <row r="40" ht="15.75" customHeight="1">
      <c r="A40" s="5" t="s">
        <v>6</v>
      </c>
      <c r="B40" s="6" t="s">
        <v>7</v>
      </c>
      <c r="C40" s="28">
        <f t="shared" ref="C40:D40" si="2">MEDIAN(C47:C53)</f>
        <v>6.19</v>
      </c>
      <c r="D40" s="28">
        <f t="shared" si="2"/>
        <v>5.35</v>
      </c>
      <c r="E40" s="29">
        <f t="shared" ref="E40:E41" si="5">C40/D40</f>
        <v>1.157009346</v>
      </c>
      <c r="F40" s="30">
        <f t="shared" ref="F40:G40" si="3">MEDIAN(F47:F54)</f>
        <v>6.37</v>
      </c>
      <c r="G40" s="30">
        <f t="shared" si="3"/>
        <v>5.335</v>
      </c>
      <c r="H40" s="28">
        <f t="shared" ref="H40:H41" si="7">F40/G40</f>
        <v>1.194001874</v>
      </c>
    </row>
    <row r="41" ht="15.75" customHeight="1">
      <c r="A41" s="5" t="s">
        <v>8</v>
      </c>
      <c r="B41" s="6" t="s">
        <v>9</v>
      </c>
      <c r="C41" s="31">
        <f t="shared" ref="C41:D41" si="4">MEDIAN(C56:C63,C67:C81)</f>
        <v>3.22</v>
      </c>
      <c r="D41" s="31">
        <f t="shared" si="4"/>
        <v>2.57</v>
      </c>
      <c r="E41" s="32">
        <f t="shared" si="5"/>
        <v>1.252918288</v>
      </c>
      <c r="F41" s="33">
        <f t="shared" ref="F41:G41" si="6">MEDIAN(F56:F65,F67:F78)</f>
        <v>3.48</v>
      </c>
      <c r="G41" s="33">
        <f t="shared" si="6"/>
        <v>2.66</v>
      </c>
      <c r="H41" s="28">
        <f t="shared" si="7"/>
        <v>1.308270677</v>
      </c>
    </row>
    <row r="42" ht="15.75" customHeight="1">
      <c r="A42" s="9"/>
      <c r="B42" s="10" t="s">
        <v>10</v>
      </c>
      <c r="C42" s="9"/>
      <c r="D42" s="9"/>
      <c r="E42" s="34"/>
      <c r="F42" s="9"/>
      <c r="G42" s="9"/>
      <c r="H42" s="9"/>
    </row>
    <row r="43" ht="15.75" customHeight="1">
      <c r="A43" s="11" t="s">
        <v>11</v>
      </c>
      <c r="C43" s="28">
        <f t="shared" ref="C43:D43" si="8">MEDIAN(C47:C53,C56:C63,C67:C81)</f>
        <v>3.39</v>
      </c>
      <c r="D43" s="28">
        <f t="shared" si="8"/>
        <v>2.66</v>
      </c>
      <c r="E43" s="29"/>
      <c r="F43" s="30">
        <f t="shared" ref="F43:G43" si="9">MEDIAN(F47:F54,F56:F65,F67:F78)</f>
        <v>3.665</v>
      </c>
      <c r="G43" s="30">
        <f t="shared" si="9"/>
        <v>2.81</v>
      </c>
      <c r="H43" s="28"/>
    </row>
    <row r="44" ht="15.75" customHeight="1">
      <c r="A44" s="11" t="s">
        <v>12</v>
      </c>
      <c r="C44" s="35">
        <f>(STDEV(C56:C63,C47:C53,C67:C81))/C43</f>
        <v>0.5065329373</v>
      </c>
      <c r="D44" s="35">
        <f>(STDEV(D47:D53,D56:D63,D67:D81))/D43</f>
        <v>0.5173898501</v>
      </c>
      <c r="E44" s="36"/>
      <c r="F44" s="35">
        <f t="shared" ref="F44:G44" si="10">(STDEV(F47:F54,F56:F65,F67:F78))/F43</f>
        <v>0.5789116565</v>
      </c>
      <c r="G44" s="35">
        <f t="shared" si="10"/>
        <v>0.5080709654</v>
      </c>
      <c r="H44" s="28"/>
    </row>
    <row r="45" ht="15.75" customHeight="1">
      <c r="A45" s="4"/>
      <c r="B45" s="4"/>
      <c r="C45" s="4"/>
      <c r="D45" s="4"/>
      <c r="E45" s="4"/>
      <c r="F45" s="4"/>
      <c r="G45" s="4"/>
      <c r="H45" s="4"/>
    </row>
    <row r="46" ht="15.75" customHeight="1">
      <c r="A46" s="14"/>
      <c r="B46" s="14"/>
      <c r="C46" s="14"/>
      <c r="D46" s="14"/>
      <c r="E46" s="14"/>
      <c r="F46" s="14"/>
      <c r="G46" s="14"/>
      <c r="H46" s="4"/>
    </row>
    <row r="47" ht="15.75" customHeight="1">
      <c r="A47" s="18" t="s">
        <v>13</v>
      </c>
      <c r="B47" s="4"/>
      <c r="C47" s="7">
        <v>4.3</v>
      </c>
      <c r="D47" s="17">
        <v>4.02</v>
      </c>
      <c r="E47" s="4"/>
      <c r="F47" s="17">
        <v>5.44</v>
      </c>
      <c r="G47" s="17">
        <v>4.52</v>
      </c>
      <c r="H47" s="4"/>
    </row>
    <row r="48" ht="15.75" customHeight="1">
      <c r="B48" s="4"/>
      <c r="C48" s="7">
        <v>8.26</v>
      </c>
      <c r="D48" s="17">
        <v>5.57</v>
      </c>
      <c r="E48" s="4"/>
      <c r="F48" s="7">
        <v>7.3</v>
      </c>
      <c r="G48" s="17">
        <v>6.62</v>
      </c>
      <c r="H48" s="4"/>
    </row>
    <row r="49" ht="15.75" customHeight="1">
      <c r="B49" s="4"/>
      <c r="C49" s="7">
        <v>8.08</v>
      </c>
      <c r="D49" s="17">
        <v>7.24</v>
      </c>
      <c r="E49" s="4"/>
      <c r="F49" s="17">
        <v>5.38</v>
      </c>
      <c r="G49" s="17">
        <v>4.21</v>
      </c>
      <c r="H49" s="4"/>
    </row>
    <row r="50" ht="15.75" customHeight="1">
      <c r="B50" s="4"/>
      <c r="C50" s="17">
        <v>4.79</v>
      </c>
      <c r="D50" s="17">
        <v>3.96</v>
      </c>
      <c r="E50" s="4"/>
      <c r="F50" s="17">
        <v>8.69</v>
      </c>
      <c r="G50" s="17">
        <v>5.69</v>
      </c>
      <c r="H50" s="4"/>
    </row>
    <row r="51" ht="15.75" customHeight="1">
      <c r="B51" s="4"/>
      <c r="C51" s="17">
        <v>4.02</v>
      </c>
      <c r="D51" s="7">
        <v>2.6</v>
      </c>
      <c r="E51" s="4"/>
      <c r="F51" s="17">
        <v>4.52</v>
      </c>
      <c r="G51" s="17">
        <v>3.68</v>
      </c>
      <c r="H51" s="4"/>
    </row>
    <row r="52" ht="15.75" customHeight="1">
      <c r="B52" s="4"/>
      <c r="C52" s="17">
        <v>8.39</v>
      </c>
      <c r="D52" s="17">
        <v>6.37</v>
      </c>
      <c r="E52" s="4"/>
      <c r="F52" s="37">
        <v>8.85</v>
      </c>
      <c r="G52" s="17">
        <v>7.08</v>
      </c>
      <c r="H52" s="4"/>
    </row>
    <row r="53" ht="15.75" customHeight="1">
      <c r="B53" s="4"/>
      <c r="C53" s="17">
        <v>6.19</v>
      </c>
      <c r="D53" s="17">
        <v>5.35</v>
      </c>
      <c r="E53" s="4"/>
      <c r="F53" s="17">
        <v>5.07</v>
      </c>
      <c r="G53" s="17">
        <v>4.98</v>
      </c>
      <c r="H53" s="4"/>
    </row>
    <row r="54" ht="15.75" customHeight="1">
      <c r="B54" s="4"/>
      <c r="C54" s="4"/>
      <c r="D54" s="7"/>
      <c r="E54" s="4"/>
      <c r="F54" s="17">
        <v>11.42</v>
      </c>
      <c r="G54" s="7">
        <v>6.4</v>
      </c>
      <c r="H54" s="4"/>
    </row>
    <row r="55" ht="15.75" customHeight="1">
      <c r="A55" s="14"/>
      <c r="B55" s="14"/>
      <c r="C55" s="14"/>
      <c r="D55" s="14"/>
      <c r="E55" s="14"/>
      <c r="F55" s="14"/>
      <c r="G55" s="14"/>
      <c r="H55" s="4"/>
    </row>
    <row r="56" ht="15.75" customHeight="1">
      <c r="A56" s="18" t="s">
        <v>14</v>
      </c>
      <c r="B56" s="4"/>
      <c r="C56" s="17">
        <v>2.75</v>
      </c>
      <c r="D56" s="17">
        <v>2.24</v>
      </c>
      <c r="E56" s="4"/>
      <c r="F56" s="17">
        <v>3.18</v>
      </c>
      <c r="G56" s="17">
        <v>2.63</v>
      </c>
      <c r="H56" s="4"/>
    </row>
    <row r="57" ht="15.75" customHeight="1">
      <c r="B57" s="4"/>
      <c r="C57" s="17">
        <v>3.88</v>
      </c>
      <c r="D57" s="17">
        <v>3.58</v>
      </c>
      <c r="E57" s="4"/>
      <c r="F57" s="17">
        <v>2.34</v>
      </c>
      <c r="G57" s="17">
        <v>2.29</v>
      </c>
      <c r="H57" s="4"/>
    </row>
    <row r="58" ht="15.75" customHeight="1">
      <c r="B58" s="4"/>
      <c r="C58" s="17">
        <v>3.39</v>
      </c>
      <c r="D58" s="17">
        <v>2.9</v>
      </c>
      <c r="E58" s="4"/>
      <c r="F58" s="17">
        <v>3.51</v>
      </c>
      <c r="G58" s="17">
        <v>2.93</v>
      </c>
      <c r="H58" s="4"/>
    </row>
    <row r="59" ht="15.75" customHeight="1">
      <c r="B59" s="4"/>
      <c r="C59" s="17">
        <v>3.93</v>
      </c>
      <c r="D59" s="17">
        <v>3.71</v>
      </c>
      <c r="E59" s="4"/>
      <c r="F59" s="17">
        <v>3.62</v>
      </c>
      <c r="G59" s="17">
        <v>2.95</v>
      </c>
      <c r="H59" s="4"/>
    </row>
    <row r="60" ht="15.75" customHeight="1">
      <c r="B60" s="4"/>
      <c r="C60" s="17">
        <v>4.49</v>
      </c>
      <c r="D60" s="17">
        <v>3.22</v>
      </c>
      <c r="E60" s="4"/>
      <c r="F60" s="17">
        <v>3.72</v>
      </c>
      <c r="G60" s="17">
        <v>2.86</v>
      </c>
      <c r="H60" s="4"/>
    </row>
    <row r="61" ht="15.75" customHeight="1">
      <c r="B61" s="4"/>
      <c r="C61" s="17">
        <v>3.29</v>
      </c>
      <c r="D61" s="17">
        <v>1.93</v>
      </c>
      <c r="E61" s="4"/>
      <c r="F61" s="17">
        <v>3.88</v>
      </c>
      <c r="G61" s="17">
        <v>3.78</v>
      </c>
      <c r="H61" s="4"/>
    </row>
    <row r="62" ht="15.75" customHeight="1">
      <c r="B62" s="4"/>
      <c r="C62" s="17">
        <v>3.66</v>
      </c>
      <c r="D62" s="17">
        <v>2.37</v>
      </c>
      <c r="E62" s="4"/>
      <c r="F62" s="17">
        <v>2.97</v>
      </c>
      <c r="G62" s="17">
        <v>2.37</v>
      </c>
      <c r="H62" s="4"/>
    </row>
    <row r="63" ht="15.75" customHeight="1">
      <c r="B63" s="4"/>
      <c r="C63" s="17">
        <v>2.82</v>
      </c>
      <c r="D63" s="7">
        <v>2.2</v>
      </c>
      <c r="E63" s="4"/>
      <c r="F63" s="7">
        <v>3.2</v>
      </c>
      <c r="G63" s="17">
        <v>2.43</v>
      </c>
      <c r="H63" s="4"/>
    </row>
    <row r="64" ht="15.75" customHeight="1">
      <c r="B64" s="4"/>
      <c r="C64" s="4"/>
      <c r="D64" s="4"/>
      <c r="E64" s="4"/>
      <c r="F64" s="7">
        <v>3.8</v>
      </c>
      <c r="G64" s="17">
        <v>2.69</v>
      </c>
      <c r="H64" s="4"/>
    </row>
    <row r="65" ht="15.75" customHeight="1">
      <c r="B65" s="4"/>
      <c r="C65" s="4"/>
      <c r="D65" s="4"/>
      <c r="E65" s="4"/>
      <c r="F65" s="17">
        <v>3.51</v>
      </c>
      <c r="G65" s="17">
        <v>2.39</v>
      </c>
      <c r="H65" s="4"/>
    </row>
    <row r="66" ht="15.75" customHeight="1">
      <c r="A66" s="14"/>
      <c r="B66" s="14"/>
      <c r="C66" s="14"/>
      <c r="D66" s="14"/>
      <c r="E66" s="14"/>
      <c r="F66" s="14"/>
      <c r="G66" s="14"/>
      <c r="H66" s="4"/>
    </row>
    <row r="67" ht="15.75" customHeight="1">
      <c r="A67" s="18" t="s">
        <v>21</v>
      </c>
      <c r="B67" s="4"/>
      <c r="C67" s="17">
        <v>2.52</v>
      </c>
      <c r="D67" s="17">
        <v>2.19</v>
      </c>
      <c r="E67" s="4"/>
      <c r="F67" s="7">
        <v>3.0</v>
      </c>
      <c r="G67" s="17">
        <v>2.38</v>
      </c>
      <c r="H67" s="4"/>
    </row>
    <row r="68" ht="15.75" customHeight="1">
      <c r="B68" s="4"/>
      <c r="C68" s="17">
        <v>2.05</v>
      </c>
      <c r="D68" s="17">
        <v>1.51</v>
      </c>
      <c r="E68" s="4"/>
      <c r="F68" s="17">
        <v>3.56</v>
      </c>
      <c r="G68" s="17">
        <v>1.83</v>
      </c>
      <c r="H68" s="4"/>
    </row>
    <row r="69" ht="15.75" customHeight="1">
      <c r="B69" s="4"/>
      <c r="C69" s="17">
        <v>2.86</v>
      </c>
      <c r="D69" s="17">
        <v>2.65</v>
      </c>
      <c r="E69" s="4"/>
      <c r="F69" s="17">
        <v>2.13</v>
      </c>
      <c r="G69" s="17">
        <v>2.1</v>
      </c>
      <c r="H69" s="4"/>
    </row>
    <row r="70" ht="15.75" customHeight="1">
      <c r="B70" s="4"/>
      <c r="C70" s="7">
        <v>1.8</v>
      </c>
      <c r="D70" s="17">
        <v>1.77</v>
      </c>
      <c r="E70" s="4"/>
      <c r="F70" s="17">
        <v>3.82</v>
      </c>
      <c r="G70" s="17">
        <v>2.76</v>
      </c>
      <c r="H70" s="4"/>
    </row>
    <row r="71" ht="15.75" customHeight="1">
      <c r="B71" s="4"/>
      <c r="C71" s="7">
        <v>3.2</v>
      </c>
      <c r="D71" s="17">
        <v>2.64</v>
      </c>
      <c r="E71" s="4"/>
      <c r="F71" s="17">
        <v>3.71</v>
      </c>
      <c r="G71" s="17">
        <v>2.97</v>
      </c>
      <c r="H71" s="4"/>
    </row>
    <row r="72" ht="15.75" customHeight="1">
      <c r="B72" s="4"/>
      <c r="C72" s="17">
        <v>3.54</v>
      </c>
      <c r="D72" s="17">
        <v>3.51</v>
      </c>
      <c r="E72" s="4"/>
      <c r="F72" s="17">
        <v>3.45</v>
      </c>
      <c r="G72" s="17">
        <v>2.7</v>
      </c>
      <c r="H72" s="4"/>
    </row>
    <row r="73" ht="15.75" customHeight="1">
      <c r="B73" s="4"/>
      <c r="C73" s="17">
        <v>2.73</v>
      </c>
      <c r="D73" s="17">
        <v>2.23</v>
      </c>
      <c r="E73" s="4"/>
      <c r="F73" s="17">
        <v>4.62</v>
      </c>
      <c r="G73" s="17">
        <v>3.49</v>
      </c>
      <c r="H73" s="4"/>
    </row>
    <row r="74" ht="15.75" customHeight="1">
      <c r="B74" s="4"/>
      <c r="C74" s="17">
        <v>3.39</v>
      </c>
      <c r="D74" s="17">
        <v>2.84</v>
      </c>
      <c r="E74" s="4"/>
      <c r="F74" s="17">
        <v>2.78</v>
      </c>
      <c r="G74" s="17">
        <v>2.44</v>
      </c>
      <c r="H74" s="4"/>
    </row>
    <row r="75" ht="15.75" customHeight="1">
      <c r="B75" s="4"/>
      <c r="C75" s="17">
        <v>3.72</v>
      </c>
      <c r="D75" s="17">
        <v>3.72</v>
      </c>
      <c r="E75" s="4"/>
      <c r="F75" s="17">
        <v>3.13</v>
      </c>
      <c r="G75" s="17">
        <v>2.74</v>
      </c>
      <c r="H75" s="4"/>
    </row>
    <row r="76" ht="15.75" customHeight="1">
      <c r="B76" s="4"/>
      <c r="C76" s="17">
        <v>3.59</v>
      </c>
      <c r="D76" s="17">
        <v>2.91</v>
      </c>
      <c r="E76" s="4"/>
      <c r="F76" s="17">
        <v>2.65</v>
      </c>
      <c r="G76" s="17">
        <v>2.41</v>
      </c>
      <c r="H76" s="4"/>
    </row>
    <row r="77" ht="15.75" customHeight="1">
      <c r="B77" s="4"/>
      <c r="C77" s="17">
        <v>3.38</v>
      </c>
      <c r="D77" s="17">
        <v>2.57</v>
      </c>
      <c r="E77" s="4"/>
      <c r="F77" s="17">
        <v>4.79</v>
      </c>
      <c r="G77" s="17">
        <v>4.24</v>
      </c>
      <c r="H77" s="4"/>
    </row>
    <row r="78" ht="15.75" customHeight="1">
      <c r="B78" s="4"/>
      <c r="C78" s="17">
        <v>2.86</v>
      </c>
      <c r="D78" s="17">
        <v>2.54</v>
      </c>
      <c r="E78" s="4"/>
      <c r="F78" s="17">
        <v>2.77</v>
      </c>
      <c r="G78" s="17">
        <v>2.42</v>
      </c>
      <c r="H78" s="4"/>
    </row>
    <row r="79" ht="15.75" customHeight="1">
      <c r="B79" s="4"/>
      <c r="C79" s="17">
        <v>2.42</v>
      </c>
      <c r="D79" s="17">
        <v>1.69</v>
      </c>
      <c r="E79" s="4"/>
      <c r="F79" s="4"/>
      <c r="G79" s="4"/>
      <c r="H79" s="4"/>
    </row>
    <row r="80" ht="15.75" customHeight="1">
      <c r="B80" s="4"/>
      <c r="C80" s="17">
        <v>3.22</v>
      </c>
      <c r="D80" s="17">
        <v>2.67</v>
      </c>
      <c r="E80" s="4"/>
      <c r="F80" s="4"/>
      <c r="G80" s="4"/>
      <c r="H80" s="4"/>
    </row>
    <row r="81" ht="15.75" customHeight="1">
      <c r="B81" s="4"/>
      <c r="C81" s="7">
        <v>2.5</v>
      </c>
      <c r="D81" s="17">
        <v>2.45</v>
      </c>
      <c r="E81" s="4"/>
      <c r="F81" s="4"/>
      <c r="G81" s="4"/>
      <c r="H81" s="4"/>
    </row>
    <row r="82" ht="15.75" customHeight="1">
      <c r="A82" s="14"/>
      <c r="B82" s="14"/>
      <c r="C82" s="14"/>
      <c r="D82" s="14"/>
      <c r="E82" s="14"/>
      <c r="F82" s="14"/>
      <c r="G82" s="14"/>
      <c r="H82" s="4"/>
    </row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5">
    <mergeCell ref="C3:C4"/>
    <mergeCell ref="D3:D4"/>
    <mergeCell ref="E3:E4"/>
    <mergeCell ref="F3:F4"/>
    <mergeCell ref="G3:G4"/>
    <mergeCell ref="A5:B5"/>
    <mergeCell ref="A6:B6"/>
    <mergeCell ref="C41:C42"/>
    <mergeCell ref="D41:D42"/>
    <mergeCell ref="E41:E42"/>
    <mergeCell ref="F41:F42"/>
    <mergeCell ref="G41:G42"/>
    <mergeCell ref="H41:H42"/>
    <mergeCell ref="A43:B43"/>
    <mergeCell ref="A44:B44"/>
    <mergeCell ref="A47:A54"/>
    <mergeCell ref="A56:A65"/>
    <mergeCell ref="A67:A81"/>
    <mergeCell ref="A3:A4"/>
    <mergeCell ref="A10:A16"/>
    <mergeCell ref="A18:A26"/>
    <mergeCell ref="A28:A34"/>
    <mergeCell ref="C38:E38"/>
    <mergeCell ref="F38:H38"/>
    <mergeCell ref="A41:A42"/>
  </mergeCells>
  <drawing r:id="rId1"/>
</worksheet>
</file>